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dobika\Desktop\my ფაილები\dmanisi\"/>
    </mc:Choice>
  </mc:AlternateContent>
  <xr:revisionPtr revIDLastSave="0" documentId="13_ncr:1_{C7B04084-C8C7-431B-9ED4-846D747AF7B2}" xr6:coauthVersionLast="45" xr6:coauthVersionMax="45" xr10:uidLastSave="{00000000-0000-0000-0000-000000000000}"/>
  <bookViews>
    <workbookView xWindow="390" yWindow="390" windowWidth="15375" windowHeight="7875" xr2:uid="{00000000-000D-0000-FFFF-FFFF00000000}"/>
  </bookViews>
  <sheets>
    <sheet name="მუნიციპალიტეტი" sheetId="1" r:id="rId1"/>
  </sheets>
  <definedNames>
    <definedName name="_xlnm._FilterDatabase" localSheetId="0" hidden="1">მუნიციპალიტეტი!$A$1:$K$21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3" i="1" l="1"/>
  <c r="A2" i="1" l="1"/>
  <c r="G2" i="1" l="1"/>
  <c r="I2" i="1" s="1"/>
  <c r="G3" i="1"/>
  <c r="I3" i="1" s="1"/>
  <c r="G4" i="1"/>
  <c r="I4" i="1" s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J7" i="1" l="1"/>
  <c r="K7" i="1"/>
  <c r="J6" i="1"/>
  <c r="K6" i="1"/>
  <c r="K20" i="1"/>
  <c r="J20" i="1"/>
  <c r="K5" i="1"/>
  <c r="J5" i="1"/>
  <c r="J18" i="1"/>
  <c r="K18" i="1"/>
  <c r="K10" i="1"/>
  <c r="J10" i="1"/>
  <c r="J4" i="1"/>
  <c r="K4" i="1"/>
  <c r="J17" i="1"/>
  <c r="K17" i="1"/>
  <c r="J3" i="1"/>
  <c r="K3" i="1"/>
  <c r="J19" i="1"/>
  <c r="K19" i="1"/>
  <c r="J14" i="1"/>
  <c r="K14" i="1"/>
  <c r="J8" i="1"/>
  <c r="K8" i="1"/>
  <c r="J11" i="1"/>
  <c r="K11" i="1"/>
  <c r="J15" i="1"/>
  <c r="K15" i="1"/>
  <c r="J13" i="1"/>
  <c r="K13" i="1"/>
  <c r="K12" i="1"/>
  <c r="J12" i="1"/>
  <c r="K16" i="1"/>
  <c r="J16" i="1"/>
  <c r="J9" i="1"/>
  <c r="K9" i="1"/>
  <c r="J2" i="1"/>
  <c r="K2" i="1"/>
</calcChain>
</file>

<file path=xl/sharedStrings.xml><?xml version="1.0" encoding="utf-8"?>
<sst xmlns="http://schemas.openxmlformats.org/spreadsheetml/2006/main" count="87" uniqueCount="43">
  <si>
    <t>დმანისის მუნიციპალიტეტი</t>
  </si>
  <si>
    <t>დმანისის მუნიციპალიტეტი 228928391</t>
  </si>
  <si>
    <t>82.17.42.151</t>
  </si>
  <si>
    <t xml:space="preserve">	დმანისის მუნიციპალიტეტი</t>
  </si>
  <si>
    <t>თვითმმართველი თემი დმანისის მუნიციპალიტეტი 228928391</t>
  </si>
  <si>
    <t>რაიონი დმანისი , სოფელი საკირე</t>
  </si>
  <si>
    <t>82.07.46.314</t>
  </si>
  <si>
    <t>რაიონი დმანისი , სოფელი ზემო კარაბულახი</t>
  </si>
  <si>
    <t>82.16.41.069</t>
  </si>
  <si>
    <t>რაიონი დმანისი ,   საზაფხულო საძოვრები</t>
  </si>
  <si>
    <t>რაიონი დმანისი , სოფელი იფნარი</t>
  </si>
  <si>
    <t>რაიონი დმანისი , სოფელი დაგარახლო</t>
  </si>
  <si>
    <t>82.16.41.061</t>
  </si>
  <si>
    <t xml:space="preserve">დმანისის მუნიციპალიტეტის მერია </t>
  </si>
  <si>
    <t>მუნიციპალიტეტი დმანისი</t>
  </si>
  <si>
    <t>82.16.41.083</t>
  </si>
  <si>
    <t>82.16.41.064</t>
  </si>
  <si>
    <t>82.06.42.160</t>
  </si>
  <si>
    <t xml:space="preserve"> დმანისის მუნიციპალიტეტი, სოფელი გომარეთი</t>
  </si>
  <si>
    <t>82.07.47.890</t>
  </si>
  <si>
    <t>82.09.42.454</t>
  </si>
  <si>
    <t>82.08.44.172</t>
  </si>
  <si>
    <t>82.08.44.177</t>
  </si>
  <si>
    <t>82.16.41.067</t>
  </si>
  <si>
    <t>82.16.41.063</t>
  </si>
  <si>
    <t>82.16.41.060</t>
  </si>
  <si>
    <t>82.16.41.074</t>
  </si>
  <si>
    <t>82.16.41.076</t>
  </si>
  <si>
    <t>82.16.41.070</t>
  </si>
  <si>
    <t>82.17.41.222</t>
  </si>
  <si>
    <t>82.17.42.137</t>
  </si>
  <si>
    <t>N</t>
  </si>
  <si>
    <t>საკადასტრო კოდი</t>
  </si>
  <si>
    <t>მესაკუთრე</t>
  </si>
  <si>
    <t>მისამართი</t>
  </si>
  <si>
    <t>დაზუსტებული ფართობი კვ.მ</t>
  </si>
  <si>
    <t>სათიბი</t>
  </si>
  <si>
    <t>დანიშნულება</t>
  </si>
  <si>
    <t>დაზუსტებული ფართობი ჰა</t>
  </si>
  <si>
    <t>1ჰა ფართობის წლიური საბაზრო-საიჯარო ქირა</t>
  </si>
  <si>
    <t>წლიური საბაზრო საიჯარო ქირა</t>
  </si>
  <si>
    <t>საგარანტიო 80 %</t>
  </si>
  <si>
    <t>ბიჯი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</si>
</sst>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9"/>
      <color theme="1"/>
      <name val="Geo ABC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zoomScaleNormal="100" workbookViewId="0">
      <pane ySplit="1" topLeftCell="A17" activePane="bottomLeft" state="frozen"/>
      <selection pane="bottomLeft" activeCell="E25" sqref="E25"/>
    </sheetView>
  </sheetViews>
  <sheetFormatPr defaultColWidth="9.140625" defaultRowHeight="15" customHeight="1"/>
  <cols>
    <col min="1" max="1" width="6.42578125" style="1" customWidth="1"/>
    <col min="2" max="2" width="13.7109375" style="2" customWidth="1"/>
    <col min="3" max="3" width="8.140625" style="2" customWidth="1"/>
    <col min="4" max="4" width="15.42578125" style="2" customWidth="1"/>
    <col min="5" max="5" width="27.7109375" style="2" customWidth="1"/>
    <col min="6" max="7" width="13.5703125" style="1" customWidth="1"/>
    <col min="8" max="8" width="11.85546875" style="2" customWidth="1"/>
    <col min="9" max="9" width="10.42578125" style="2" bestFit="1" customWidth="1"/>
    <col min="10" max="11" width="9.42578125" style="2" customWidth="1"/>
    <col min="12" max="16384" width="9.140625" style="2"/>
  </cols>
  <sheetData>
    <row r="1" spans="1:11" s="3" customFormat="1" ht="88.5" customHeight="1">
      <c r="A1" s="4" t="s">
        <v>31</v>
      </c>
      <c r="B1" s="4" t="s">
        <v>32</v>
      </c>
      <c r="C1" s="4" t="s">
        <v>37</v>
      </c>
      <c r="D1" s="4" t="s">
        <v>33</v>
      </c>
      <c r="E1" s="4" t="s">
        <v>34</v>
      </c>
      <c r="F1" s="4" t="s">
        <v>35</v>
      </c>
      <c r="G1" s="4" t="s">
        <v>38</v>
      </c>
      <c r="H1" s="5" t="s">
        <v>39</v>
      </c>
      <c r="I1" s="5" t="s">
        <v>40</v>
      </c>
      <c r="J1" s="4" t="s">
        <v>41</v>
      </c>
      <c r="K1" s="4" t="s">
        <v>42</v>
      </c>
    </row>
    <row r="2" spans="1:11" s="8" customFormat="1" ht="45">
      <c r="A2" s="6">
        <f>ROW()-1</f>
        <v>1</v>
      </c>
      <c r="B2" s="6" t="s">
        <v>2</v>
      </c>
      <c r="C2" s="6" t="s">
        <v>36</v>
      </c>
      <c r="D2" s="6" t="s">
        <v>1</v>
      </c>
      <c r="E2" s="6" t="s">
        <v>3</v>
      </c>
      <c r="F2" s="6">
        <v>3166666</v>
      </c>
      <c r="G2" s="6">
        <f t="shared" ref="G2:G7" si="0">F2/10000</f>
        <v>316.66660000000002</v>
      </c>
      <c r="H2" s="6">
        <v>20</v>
      </c>
      <c r="I2" s="7">
        <f>G2*H2</f>
        <v>6333.3320000000003</v>
      </c>
      <c r="J2" s="7">
        <f>I2*80%</f>
        <v>5066.6656000000003</v>
      </c>
      <c r="K2" s="7">
        <f>I2*20%</f>
        <v>1266.6664000000001</v>
      </c>
    </row>
    <row r="3" spans="1:11" s="8" customFormat="1" ht="75">
      <c r="A3" s="6">
        <f t="shared" ref="A3:A20" si="1">ROW()-1</f>
        <v>2</v>
      </c>
      <c r="B3" s="6" t="s">
        <v>6</v>
      </c>
      <c r="C3" s="6" t="s">
        <v>36</v>
      </c>
      <c r="D3" s="6" t="s">
        <v>4</v>
      </c>
      <c r="E3" s="6" t="s">
        <v>7</v>
      </c>
      <c r="F3" s="6">
        <v>55014</v>
      </c>
      <c r="G3" s="6">
        <f t="shared" si="0"/>
        <v>5.5014000000000003</v>
      </c>
      <c r="H3" s="6">
        <v>20</v>
      </c>
      <c r="I3" s="7">
        <f t="shared" ref="I3:I20" si="2">G3*H3</f>
        <v>110.02800000000001</v>
      </c>
      <c r="J3" s="7">
        <f t="shared" ref="J3:J20" si="3">I3*80%</f>
        <v>88.022400000000005</v>
      </c>
      <c r="K3" s="7">
        <f t="shared" ref="K3:K20" si="4">I3*20%</f>
        <v>22.005600000000001</v>
      </c>
    </row>
    <row r="4" spans="1:11" s="8" customFormat="1" ht="75">
      <c r="A4" s="6">
        <f t="shared" si="1"/>
        <v>3</v>
      </c>
      <c r="B4" s="6" t="s">
        <v>8</v>
      </c>
      <c r="C4" s="6" t="s">
        <v>36</v>
      </c>
      <c r="D4" s="6" t="s">
        <v>4</v>
      </c>
      <c r="E4" s="6" t="s">
        <v>5</v>
      </c>
      <c r="F4" s="6">
        <v>202469</v>
      </c>
      <c r="G4" s="6">
        <f t="shared" si="0"/>
        <v>20.2469</v>
      </c>
      <c r="H4" s="6">
        <v>20</v>
      </c>
      <c r="I4" s="7">
        <f t="shared" si="2"/>
        <v>404.93799999999999</v>
      </c>
      <c r="J4" s="7">
        <f t="shared" si="3"/>
        <v>323.9504</v>
      </c>
      <c r="K4" s="7">
        <f t="shared" si="4"/>
        <v>80.9876</v>
      </c>
    </row>
    <row r="5" spans="1:11" s="8" customFormat="1" ht="75">
      <c r="A5" s="6">
        <f t="shared" si="1"/>
        <v>4</v>
      </c>
      <c r="B5" s="6" t="s">
        <v>12</v>
      </c>
      <c r="C5" s="6" t="s">
        <v>36</v>
      </c>
      <c r="D5" s="6" t="s">
        <v>4</v>
      </c>
      <c r="E5" s="6" t="s">
        <v>5</v>
      </c>
      <c r="F5" s="6">
        <v>15019</v>
      </c>
      <c r="G5" s="6">
        <f t="shared" si="0"/>
        <v>1.5019</v>
      </c>
      <c r="H5" s="6">
        <v>20</v>
      </c>
      <c r="I5" s="7">
        <f t="shared" si="2"/>
        <v>30.038</v>
      </c>
      <c r="J5" s="7">
        <f t="shared" si="3"/>
        <v>24.0304</v>
      </c>
      <c r="K5" s="7">
        <f t="shared" si="4"/>
        <v>6.0076000000000001</v>
      </c>
    </row>
    <row r="6" spans="1:11" s="8" customFormat="1" ht="45">
      <c r="A6" s="6">
        <f t="shared" si="1"/>
        <v>5</v>
      </c>
      <c r="B6" s="6" t="s">
        <v>15</v>
      </c>
      <c r="C6" s="6" t="s">
        <v>36</v>
      </c>
      <c r="D6" s="6" t="s">
        <v>1</v>
      </c>
      <c r="E6" s="6" t="s">
        <v>5</v>
      </c>
      <c r="F6" s="6">
        <v>56040</v>
      </c>
      <c r="G6" s="6">
        <f t="shared" si="0"/>
        <v>5.6040000000000001</v>
      </c>
      <c r="H6" s="6">
        <v>20</v>
      </c>
      <c r="I6" s="7">
        <f t="shared" si="2"/>
        <v>112.08</v>
      </c>
      <c r="J6" s="7">
        <f t="shared" si="3"/>
        <v>89.664000000000001</v>
      </c>
      <c r="K6" s="7">
        <f t="shared" si="4"/>
        <v>22.416</v>
      </c>
    </row>
    <row r="7" spans="1:11" s="8" customFormat="1" ht="45">
      <c r="A7" s="6">
        <f t="shared" si="1"/>
        <v>6</v>
      </c>
      <c r="B7" s="6" t="s">
        <v>16</v>
      </c>
      <c r="C7" s="6" t="s">
        <v>36</v>
      </c>
      <c r="D7" s="6" t="s">
        <v>1</v>
      </c>
      <c r="E7" s="6" t="s">
        <v>5</v>
      </c>
      <c r="F7" s="6">
        <v>65396</v>
      </c>
      <c r="G7" s="6">
        <f t="shared" si="0"/>
        <v>6.5396000000000001</v>
      </c>
      <c r="H7" s="6">
        <v>20</v>
      </c>
      <c r="I7" s="7">
        <f t="shared" si="2"/>
        <v>130.792</v>
      </c>
      <c r="J7" s="7">
        <f t="shared" si="3"/>
        <v>104.6336</v>
      </c>
      <c r="K7" s="7">
        <f t="shared" si="4"/>
        <v>26.1584</v>
      </c>
    </row>
    <row r="8" spans="1:11" s="8" customFormat="1" ht="45">
      <c r="A8" s="6">
        <f t="shared" si="1"/>
        <v>7</v>
      </c>
      <c r="B8" s="6" t="s">
        <v>17</v>
      </c>
      <c r="C8" s="6" t="s">
        <v>36</v>
      </c>
      <c r="D8" s="6" t="s">
        <v>1</v>
      </c>
      <c r="E8" s="6" t="s">
        <v>18</v>
      </c>
      <c r="F8" s="6">
        <v>145750</v>
      </c>
      <c r="G8" s="6">
        <f t="shared" ref="G8:G20" si="5">F8/10000</f>
        <v>14.574999999999999</v>
      </c>
      <c r="H8" s="6">
        <v>20</v>
      </c>
      <c r="I8" s="7">
        <f t="shared" si="2"/>
        <v>291.5</v>
      </c>
      <c r="J8" s="7">
        <f t="shared" si="3"/>
        <v>233.20000000000002</v>
      </c>
      <c r="K8" s="7">
        <f t="shared" si="4"/>
        <v>58.300000000000004</v>
      </c>
    </row>
    <row r="9" spans="1:11" s="8" customFormat="1" ht="45">
      <c r="A9" s="6">
        <f t="shared" si="1"/>
        <v>8</v>
      </c>
      <c r="B9" s="6" t="s">
        <v>19</v>
      </c>
      <c r="C9" s="6" t="s">
        <v>36</v>
      </c>
      <c r="D9" s="6" t="s">
        <v>1</v>
      </c>
      <c r="E9" s="6" t="s">
        <v>14</v>
      </c>
      <c r="F9" s="6">
        <v>66865</v>
      </c>
      <c r="G9" s="6">
        <f t="shared" si="5"/>
        <v>6.6864999999999997</v>
      </c>
      <c r="H9" s="6">
        <v>20</v>
      </c>
      <c r="I9" s="7">
        <f t="shared" si="2"/>
        <v>133.72999999999999</v>
      </c>
      <c r="J9" s="7">
        <f t="shared" si="3"/>
        <v>106.98399999999999</v>
      </c>
      <c r="K9" s="7">
        <f t="shared" si="4"/>
        <v>26.745999999999999</v>
      </c>
    </row>
    <row r="10" spans="1:11" s="8" customFormat="1" ht="45">
      <c r="A10" s="6">
        <f t="shared" si="1"/>
        <v>9</v>
      </c>
      <c r="B10" s="6" t="s">
        <v>20</v>
      </c>
      <c r="C10" s="6" t="s">
        <v>36</v>
      </c>
      <c r="D10" s="6" t="s">
        <v>1</v>
      </c>
      <c r="E10" s="6" t="s">
        <v>14</v>
      </c>
      <c r="F10" s="6">
        <v>171734</v>
      </c>
      <c r="G10" s="6">
        <f t="shared" si="5"/>
        <v>17.173400000000001</v>
      </c>
      <c r="H10" s="6">
        <v>20</v>
      </c>
      <c r="I10" s="7">
        <f t="shared" si="2"/>
        <v>343.46800000000002</v>
      </c>
      <c r="J10" s="7">
        <f t="shared" si="3"/>
        <v>274.77440000000001</v>
      </c>
      <c r="K10" s="7">
        <f t="shared" si="4"/>
        <v>68.693600000000004</v>
      </c>
    </row>
    <row r="11" spans="1:11" s="8" customFormat="1" ht="45">
      <c r="A11" s="6">
        <f t="shared" si="1"/>
        <v>10</v>
      </c>
      <c r="B11" s="6" t="s">
        <v>21</v>
      </c>
      <c r="C11" s="6" t="s">
        <v>36</v>
      </c>
      <c r="D11" s="6" t="s">
        <v>1</v>
      </c>
      <c r="E11" s="6" t="s">
        <v>11</v>
      </c>
      <c r="F11" s="6">
        <v>39831</v>
      </c>
      <c r="G11" s="6">
        <f t="shared" si="5"/>
        <v>3.9830999999999999</v>
      </c>
      <c r="H11" s="6">
        <v>20</v>
      </c>
      <c r="I11" s="7">
        <f t="shared" si="2"/>
        <v>79.661999999999992</v>
      </c>
      <c r="J11" s="7">
        <f t="shared" si="3"/>
        <v>63.729599999999998</v>
      </c>
      <c r="K11" s="7">
        <f t="shared" si="4"/>
        <v>15.932399999999999</v>
      </c>
    </row>
    <row r="12" spans="1:11" s="8" customFormat="1" ht="45">
      <c r="A12" s="6">
        <f t="shared" si="1"/>
        <v>11</v>
      </c>
      <c r="B12" s="6" t="s">
        <v>22</v>
      </c>
      <c r="C12" s="6" t="s">
        <v>36</v>
      </c>
      <c r="D12" s="6" t="s">
        <v>1</v>
      </c>
      <c r="E12" s="6" t="s">
        <v>10</v>
      </c>
      <c r="F12" s="6">
        <v>45457</v>
      </c>
      <c r="G12" s="6">
        <f t="shared" si="5"/>
        <v>4.5457000000000001</v>
      </c>
      <c r="H12" s="6">
        <v>20</v>
      </c>
      <c r="I12" s="7">
        <f t="shared" si="2"/>
        <v>90.914000000000001</v>
      </c>
      <c r="J12" s="7">
        <f t="shared" si="3"/>
        <v>72.731200000000001</v>
      </c>
      <c r="K12" s="7">
        <f t="shared" si="4"/>
        <v>18.1828</v>
      </c>
    </row>
    <row r="13" spans="1:11" s="8" customFormat="1" ht="45">
      <c r="A13" s="6">
        <f t="shared" si="1"/>
        <v>12</v>
      </c>
      <c r="B13" s="6" t="s">
        <v>23</v>
      </c>
      <c r="C13" s="6" t="s">
        <v>36</v>
      </c>
      <c r="D13" s="6" t="s">
        <v>1</v>
      </c>
      <c r="E13" s="6" t="s">
        <v>5</v>
      </c>
      <c r="F13" s="6">
        <v>39071</v>
      </c>
      <c r="G13" s="6">
        <f t="shared" si="5"/>
        <v>3.9070999999999998</v>
      </c>
      <c r="H13" s="6">
        <v>20</v>
      </c>
      <c r="I13" s="7">
        <f t="shared" si="2"/>
        <v>78.141999999999996</v>
      </c>
      <c r="J13" s="7">
        <f t="shared" si="3"/>
        <v>62.513599999999997</v>
      </c>
      <c r="K13" s="7">
        <f t="shared" si="4"/>
        <v>15.628399999999999</v>
      </c>
    </row>
    <row r="14" spans="1:11" s="8" customFormat="1" ht="45">
      <c r="A14" s="6">
        <f t="shared" si="1"/>
        <v>13</v>
      </c>
      <c r="B14" s="6" t="s">
        <v>24</v>
      </c>
      <c r="C14" s="6" t="s">
        <v>36</v>
      </c>
      <c r="D14" s="6" t="s">
        <v>1</v>
      </c>
      <c r="E14" s="6" t="s">
        <v>5</v>
      </c>
      <c r="F14" s="6">
        <v>66809</v>
      </c>
      <c r="G14" s="6">
        <f t="shared" si="5"/>
        <v>6.6809000000000003</v>
      </c>
      <c r="H14" s="6">
        <v>20</v>
      </c>
      <c r="I14" s="7">
        <f t="shared" si="2"/>
        <v>133.61799999999999</v>
      </c>
      <c r="J14" s="7">
        <f t="shared" si="3"/>
        <v>106.8944</v>
      </c>
      <c r="K14" s="7">
        <f t="shared" si="4"/>
        <v>26.723600000000001</v>
      </c>
    </row>
    <row r="15" spans="1:11" s="8" customFormat="1" ht="45">
      <c r="A15" s="6">
        <f t="shared" si="1"/>
        <v>14</v>
      </c>
      <c r="B15" s="6" t="s">
        <v>25</v>
      </c>
      <c r="C15" s="6" t="s">
        <v>36</v>
      </c>
      <c r="D15" s="6" t="s">
        <v>1</v>
      </c>
      <c r="E15" s="6" t="s">
        <v>5</v>
      </c>
      <c r="F15" s="6">
        <v>152141</v>
      </c>
      <c r="G15" s="6">
        <f t="shared" si="5"/>
        <v>15.2141</v>
      </c>
      <c r="H15" s="6">
        <v>20</v>
      </c>
      <c r="I15" s="7">
        <f t="shared" si="2"/>
        <v>304.28199999999998</v>
      </c>
      <c r="J15" s="7">
        <f t="shared" si="3"/>
        <v>243.4256</v>
      </c>
      <c r="K15" s="7">
        <f t="shared" si="4"/>
        <v>60.856400000000001</v>
      </c>
    </row>
    <row r="16" spans="1:11" s="8" customFormat="1" ht="45">
      <c r="A16" s="6">
        <f t="shared" si="1"/>
        <v>15</v>
      </c>
      <c r="B16" s="6" t="s">
        <v>26</v>
      </c>
      <c r="C16" s="6" t="s">
        <v>36</v>
      </c>
      <c r="D16" s="6" t="s">
        <v>1</v>
      </c>
      <c r="E16" s="6" t="s">
        <v>5</v>
      </c>
      <c r="F16" s="6">
        <v>176207</v>
      </c>
      <c r="G16" s="6">
        <f t="shared" si="5"/>
        <v>17.620699999999999</v>
      </c>
      <c r="H16" s="6">
        <v>20</v>
      </c>
      <c r="I16" s="7">
        <f t="shared" si="2"/>
        <v>352.41399999999999</v>
      </c>
      <c r="J16" s="7">
        <f t="shared" si="3"/>
        <v>281.93119999999999</v>
      </c>
      <c r="K16" s="7">
        <f t="shared" si="4"/>
        <v>70.482799999999997</v>
      </c>
    </row>
    <row r="17" spans="1:11" s="8" customFormat="1" ht="45">
      <c r="A17" s="6">
        <f t="shared" si="1"/>
        <v>16</v>
      </c>
      <c r="B17" s="6" t="s">
        <v>27</v>
      </c>
      <c r="C17" s="6" t="s">
        <v>36</v>
      </c>
      <c r="D17" s="6" t="s">
        <v>1</v>
      </c>
      <c r="E17" s="6" t="s">
        <v>5</v>
      </c>
      <c r="F17" s="6">
        <v>49520</v>
      </c>
      <c r="G17" s="6">
        <f t="shared" si="5"/>
        <v>4.952</v>
      </c>
      <c r="H17" s="6">
        <v>20</v>
      </c>
      <c r="I17" s="7">
        <f t="shared" si="2"/>
        <v>99.039999999999992</v>
      </c>
      <c r="J17" s="7">
        <f t="shared" si="3"/>
        <v>79.231999999999999</v>
      </c>
      <c r="K17" s="7">
        <f t="shared" si="4"/>
        <v>19.808</v>
      </c>
    </row>
    <row r="18" spans="1:11" s="8" customFormat="1" ht="45">
      <c r="A18" s="6">
        <f t="shared" si="1"/>
        <v>17</v>
      </c>
      <c r="B18" s="6" t="s">
        <v>28</v>
      </c>
      <c r="C18" s="6" t="s">
        <v>36</v>
      </c>
      <c r="D18" s="6" t="s">
        <v>1</v>
      </c>
      <c r="E18" s="6" t="s">
        <v>5</v>
      </c>
      <c r="F18" s="6">
        <v>46075</v>
      </c>
      <c r="G18" s="6">
        <f t="shared" si="5"/>
        <v>4.6074999999999999</v>
      </c>
      <c r="H18" s="6">
        <v>20</v>
      </c>
      <c r="I18" s="7">
        <f t="shared" si="2"/>
        <v>92.15</v>
      </c>
      <c r="J18" s="7">
        <f t="shared" si="3"/>
        <v>73.720000000000013</v>
      </c>
      <c r="K18" s="7">
        <f t="shared" si="4"/>
        <v>18.430000000000003</v>
      </c>
    </row>
    <row r="19" spans="1:11" s="8" customFormat="1" ht="45">
      <c r="A19" s="6">
        <f t="shared" si="1"/>
        <v>18</v>
      </c>
      <c r="B19" s="6" t="s">
        <v>29</v>
      </c>
      <c r="C19" s="6" t="s">
        <v>36</v>
      </c>
      <c r="D19" s="6" t="s">
        <v>1</v>
      </c>
      <c r="E19" s="6" t="s">
        <v>0</v>
      </c>
      <c r="F19" s="6">
        <v>480989</v>
      </c>
      <c r="G19" s="6">
        <f t="shared" si="5"/>
        <v>48.0989</v>
      </c>
      <c r="H19" s="6">
        <v>20</v>
      </c>
      <c r="I19" s="7">
        <f t="shared" si="2"/>
        <v>961.97800000000007</v>
      </c>
      <c r="J19" s="7">
        <f t="shared" si="3"/>
        <v>769.58240000000012</v>
      </c>
      <c r="K19" s="7">
        <f t="shared" si="4"/>
        <v>192.39560000000003</v>
      </c>
    </row>
    <row r="20" spans="1:11" s="8" customFormat="1" ht="45">
      <c r="A20" s="6">
        <f t="shared" si="1"/>
        <v>19</v>
      </c>
      <c r="B20" s="6" t="s">
        <v>30</v>
      </c>
      <c r="C20" s="6" t="s">
        <v>36</v>
      </c>
      <c r="D20" s="6" t="s">
        <v>13</v>
      </c>
      <c r="E20" s="6" t="s">
        <v>9</v>
      </c>
      <c r="F20" s="6">
        <v>423371</v>
      </c>
      <c r="G20" s="6">
        <f t="shared" si="5"/>
        <v>42.3371</v>
      </c>
      <c r="H20" s="6">
        <v>20</v>
      </c>
      <c r="I20" s="7">
        <f t="shared" si="2"/>
        <v>846.74199999999996</v>
      </c>
      <c r="J20" s="7">
        <f t="shared" si="3"/>
        <v>677.39359999999999</v>
      </c>
      <c r="K20" s="7">
        <f t="shared" si="4"/>
        <v>169.3484</v>
      </c>
    </row>
    <row r="21" spans="1:11" s="10" customFormat="1" ht="15" customHeight="1">
      <c r="A21" s="9"/>
      <c r="F21" s="9"/>
      <c r="G21" s="9"/>
    </row>
    <row r="22" spans="1:11" s="10" customFormat="1" ht="15" customHeight="1">
      <c r="A22" s="9"/>
      <c r="F22" s="9"/>
      <c r="G22" s="9"/>
    </row>
    <row r="23" spans="1:11" s="10" customFormat="1" ht="15" customHeight="1">
      <c r="A23" s="9"/>
      <c r="F23" s="9"/>
      <c r="G23" s="9"/>
    </row>
    <row r="24" spans="1:11" s="10" customFormat="1" ht="15" customHeight="1">
      <c r="A24" s="9"/>
      <c r="F24" s="9"/>
      <c r="G24" s="9"/>
    </row>
    <row r="25" spans="1:11" s="10" customFormat="1" ht="15" customHeight="1">
      <c r="A25" s="9"/>
      <c r="F25" s="9"/>
      <c r="G25" s="9"/>
    </row>
  </sheetData>
  <autoFilter ref="A1:K21" xr:uid="{00000000-0009-0000-0000-000000000000}"/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მუნიციპალიტეტი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Megeneishvili</dc:creator>
  <cp:lastModifiedBy>dobika</cp:lastModifiedBy>
  <cp:lastPrinted>2026-02-18T09:59:21Z</cp:lastPrinted>
  <dcterms:created xsi:type="dcterms:W3CDTF">2024-12-06T09:53:15Z</dcterms:created>
  <dcterms:modified xsi:type="dcterms:W3CDTF">2026-04-15T12:33:44Z</dcterms:modified>
</cp:coreProperties>
</file>